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xr:revisionPtr revIDLastSave="0" documentId="13_ncr:1_{89801052-81B5-4B72-8CB7-65D20DFE7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lofdagen" sheetId="1" r:id="rId1"/>
    <sheet name="Easy Template" sheetId="7" r:id="rId2"/>
    <sheet name="Instellingen" sheetId="3" state="hidden" r:id="rId3"/>
  </sheets>
  <definedNames>
    <definedName name="_xlnm.Print_Area" localSheetId="1">'Easy Template'!$A$1:$N$42</definedName>
    <definedName name="begin">Instellingen!$C$3</definedName>
    <definedName name="dagen_dit_jaar">Instellingen!$C$6</definedName>
    <definedName name="eind">Instellingen!$C$4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<sst xmlns="http://schemas.openxmlformats.org/spreadsheetml/2006/main" count="60" uniqueCount="50">
  <si>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</si>
  <si>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</si>
  <si>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</si>
  <si>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</si>
  <si>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</si>
  <si>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</si>
  <si>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</si>
  <si>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</si>
  <si>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</si>
  <si>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</si>
  <si>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</si>
  <si>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</si>
  <si>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</si>
  <si>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</si>
  <si>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</si>
  <si>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</si>
  <si>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</si>
  <si>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</si>
  <si>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</si>
  <si>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</si>
  <si>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</si>
  <si>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</si>
  <si>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</si>
  <si>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</si>
  <si>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</si>
  <si>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</si>
  <si>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</si>
  <si>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</si>
  <si>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</si>
  <si>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</si>
  <si>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</si>
  <si>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</si>
  <si>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</si>
  <si>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</si>
  <si>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</si>
  <si>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</si>
  <si>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</si>
  <si>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</si>
  <si>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</si>
  <si>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</si>
  <si>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</si>
  <si>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</si>
  <si>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</si>
  <si>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</si>
  <si>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</si>
  <si>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</si>
  <si>
    <t>Verlofdagen berekenaar 2022</t>
  </si>
  <si>
    <t>Deze dagen vervallen per 01-07-2023</t>
  </si>
  <si>
    <t>Deze dagen vervallen per 31-12-2027</t>
  </si>
  <si>
    <t>Online verlofregistratie - EasyOffice247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</si>
</sst>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7" fillId="0" borderId="0" xfId="3" applyFont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8" fillId="0" borderId="14" xfId="1" applyBorder="1" applyAlignment="1" applyProtection="1"/>
    <xf numFmtId="0" fontId="8" fillId="0" borderId="15" xfId="1" applyBorder="1" applyAlignment="1" applyProtection="1"/>
    <xf numFmtId="0" fontId="0" fillId="0" borderId="1" xfId="0" applyBorder="1" applyAlignment="1"/>
    <xf numFmtId="2" fontId="0" fillId="0" borderId="1" xfId="0" applyNumberFormat="1" applyBorder="1" applyAlignment="1"/>
    <xf numFmtId="164" fontId="4" fillId="3" borderId="0" xfId="0" applyNumberFormat="1" applyFont="1" applyFill="1" applyBorder="1" applyAlignment="1"/>
    <xf numFmtId="14" fontId="0" fillId="4" borderId="1" xfId="0" applyNumberFormat="1" applyFill="1" applyBorder="1" applyAlignment="1"/>
    <xf numFmtId="0" fontId="0" fillId="4" borderId="1" xfId="0" applyFill="1" applyBorder="1" applyAlignment="1"/>
    <xf numFmtId="0" fontId="1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8" fillId="0" borderId="0" xfId="1" applyBorder="1" applyAlignment="1" applyProtection="1">
      <alignment vertical="top"/>
    </xf>
    <xf numFmtId="0" fontId="5" fillId="0" borderId="0" xfId="3" applyAlignment="1">
      <alignment vertical="top" wrapText="1"/>
    </xf>
    <xf numFmtId="0" fontId="8" fillId="0" borderId="0" xfId="1" applyAlignment="1" applyProtection="1"/>
    <xf numFmtId="0" fontId="5" fillId="0" borderId="0" xfId="3"/>
    <xf numFmtId="0" fontId="8" fillId="0" borderId="0" xfId="1" applyFill="1" applyAlignment="1" applyProtection="1"/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47CBB504-3EB4-4F1A-AE44-2025CCF2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0A11A-EB68-4042-98F9-300F59206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erlofregistratie.info/" TargetMode="External"/><Relationship Id="rId1" Type="http://schemas.openxmlformats.org/officeDocument/2006/relationships/hyperlink" Target="http://www.verlofregistratie.inf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renregistratie.info/" TargetMode="External"/><Relationship Id="rId3" Type="http://schemas.openxmlformats.org/officeDocument/2006/relationships/hyperlink" Target="https://easytemplate.nl/excel-sneltoetsen/" TargetMode="External"/><Relationship Id="rId7" Type="http://schemas.openxmlformats.org/officeDocument/2006/relationships/hyperlink" Target="https://verlofregistratie.info/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easytemplate.nl/excel-templates/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s://easytemplate.nl/ziekteverzuim-excel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easytemplate.nl/vakantieplanner-excel/" TargetMode="External"/><Relationship Id="rId10" Type="http://schemas.openxmlformats.org/officeDocument/2006/relationships/hyperlink" Target="https://easyoffice247.nl/" TargetMode="External"/><Relationship Id="rId4" Type="http://schemas.openxmlformats.org/officeDocument/2006/relationships/hyperlink" Target="https://easytemplate.nl/verlofkaart-excel/" TargetMode="External"/><Relationship Id="rId9" Type="http://schemas.openxmlformats.org/officeDocument/2006/relationships/hyperlink" Target="https://easytemplate.nl/declaratieformulier-exc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0"/>
  <sheetViews>
    <sheetView showGridLines="0" tabSelected="1" workbookViewId="0">
      <selection activeCell="D38" sqref="D38:K38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46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22" t="s">
        <v>33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2:17" ht="13.5" thickBot="1" x14ac:dyDescent="0.25">
      <c r="C6" s="25" t="s">
        <v>32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28" t="s">
        <v>4</v>
      </c>
      <c r="D11" s="28"/>
      <c r="E11" s="28"/>
      <c r="F11" s="28"/>
      <c r="G11" s="28"/>
      <c r="H11" s="28"/>
      <c r="I11" s="28"/>
      <c r="J11" s="28"/>
      <c r="K11" s="28"/>
      <c r="L11" s="7"/>
      <c r="M11" s="32">
        <v>25</v>
      </c>
      <c r="N11" s="32"/>
      <c r="O11" s="9"/>
      <c r="P11" s="2" t="s">
        <v>13</v>
      </c>
      <c r="Q11" s="8"/>
    </row>
    <row r="12" spans="2:17" x14ac:dyDescent="0.2">
      <c r="B12" s="6"/>
      <c r="C12" s="28" t="s">
        <v>5</v>
      </c>
      <c r="D12" s="28"/>
      <c r="E12" s="28"/>
      <c r="F12" s="28"/>
      <c r="G12" s="28"/>
      <c r="H12" s="28"/>
      <c r="I12" s="28"/>
      <c r="J12" s="28"/>
      <c r="K12" s="28"/>
      <c r="L12" s="7"/>
      <c r="M12" s="32">
        <v>8</v>
      </c>
      <c r="N12" s="32"/>
      <c r="O12" s="9"/>
      <c r="P12" s="2" t="s">
        <v>12</v>
      </c>
      <c r="Q12" s="8"/>
    </row>
    <row r="13" spans="2:17" x14ac:dyDescent="0.2">
      <c r="B13" s="6"/>
      <c r="C13" s="28" t="s">
        <v>6</v>
      </c>
      <c r="D13" s="28"/>
      <c r="E13" s="28"/>
      <c r="F13" s="28"/>
      <c r="G13" s="28"/>
      <c r="H13" s="28"/>
      <c r="I13" s="28"/>
      <c r="J13" s="28"/>
      <c r="K13" s="28"/>
      <c r="L13" s="7"/>
      <c r="M13" s="32">
        <v>40</v>
      </c>
      <c r="N13" s="32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28" t="s">
        <v>7</v>
      </c>
      <c r="D15" s="28"/>
      <c r="E15" s="28"/>
      <c r="F15" s="28"/>
      <c r="G15" s="28"/>
      <c r="H15" s="28"/>
      <c r="I15" s="28"/>
      <c r="J15" s="28"/>
      <c r="K15" s="28"/>
      <c r="L15" s="7"/>
      <c r="M15" s="28">
        <f>M11*M12</f>
        <v>200</v>
      </c>
      <c r="N15" s="28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28" t="s">
        <v>8</v>
      </c>
      <c r="D20" s="28"/>
      <c r="E20" s="28"/>
      <c r="F20" s="28"/>
      <c r="G20" s="28"/>
      <c r="H20" s="28"/>
      <c r="I20" s="28"/>
      <c r="J20" s="28"/>
      <c r="K20" s="28"/>
      <c r="L20" s="7"/>
      <c r="M20" s="32">
        <v>24</v>
      </c>
      <c r="N20" s="32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28" t="s">
        <v>9</v>
      </c>
      <c r="D22" s="28"/>
      <c r="E22" s="28"/>
      <c r="F22" s="28"/>
      <c r="G22" s="28"/>
      <c r="H22" s="28"/>
      <c r="I22" s="28"/>
      <c r="J22" s="28"/>
      <c r="K22" s="28"/>
      <c r="L22" s="7"/>
      <c r="M22" s="28">
        <f>M20/M13*100</f>
        <v>60</v>
      </c>
      <c r="N22" s="28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28" t="s">
        <v>11</v>
      </c>
      <c r="D24" s="28"/>
      <c r="E24" s="28"/>
      <c r="F24" s="28"/>
      <c r="G24" s="28"/>
      <c r="H24" s="28"/>
      <c r="I24" s="28"/>
      <c r="J24" s="28"/>
      <c r="K24" s="28"/>
      <c r="L24" s="7"/>
      <c r="M24" s="28">
        <f>M15*(M20/M13)</f>
        <v>120</v>
      </c>
      <c r="N24" s="28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28" t="s">
        <v>2</v>
      </c>
      <c r="D26" s="28"/>
      <c r="E26" s="28"/>
      <c r="F26" s="28"/>
      <c r="G26" s="28"/>
      <c r="H26" s="28"/>
      <c r="I26" s="30">
        <f>IF(M26="",begin,M26)</f>
        <v>44595</v>
      </c>
      <c r="J26" s="30"/>
      <c r="K26" s="13"/>
      <c r="L26" s="7"/>
      <c r="M26" s="31">
        <v>44595</v>
      </c>
      <c r="N26" s="31"/>
      <c r="O26" s="7"/>
      <c r="P26" s="7"/>
      <c r="Q26" s="8"/>
    </row>
    <row r="27" spans="2:17" x14ac:dyDescent="0.2">
      <c r="B27" s="6"/>
      <c r="C27" s="28" t="s">
        <v>3</v>
      </c>
      <c r="D27" s="28"/>
      <c r="E27" s="28"/>
      <c r="F27" s="28"/>
      <c r="G27" s="28"/>
      <c r="H27" s="28"/>
      <c r="I27" s="30">
        <f>IF(M27="",eind,M27)</f>
        <v>44776</v>
      </c>
      <c r="J27" s="30"/>
      <c r="K27" s="13"/>
      <c r="L27" s="7"/>
      <c r="M27" s="31">
        <v>44776</v>
      </c>
      <c r="N27" s="31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28" t="s">
        <v>16</v>
      </c>
      <c r="D29" s="28"/>
      <c r="E29" s="28"/>
      <c r="F29" s="28"/>
      <c r="G29" s="28"/>
      <c r="H29" s="28"/>
      <c r="I29" s="28"/>
      <c r="J29" s="28"/>
      <c r="K29" s="28"/>
      <c r="L29" s="7"/>
      <c r="M29" s="28">
        <f>(I27-I26)+1</f>
        <v>182</v>
      </c>
      <c r="N29" s="28"/>
      <c r="O29" s="9"/>
      <c r="P29" s="7"/>
      <c r="Q29" s="8"/>
    </row>
    <row r="30" spans="2:17" x14ac:dyDescent="0.2">
      <c r="B30" s="6"/>
      <c r="C30" s="28" t="s">
        <v>17</v>
      </c>
      <c r="D30" s="28"/>
      <c r="E30" s="28"/>
      <c r="F30" s="28"/>
      <c r="G30" s="28"/>
      <c r="H30" s="28"/>
      <c r="I30" s="28"/>
      <c r="J30" s="28"/>
      <c r="K30" s="28"/>
      <c r="L30" s="7"/>
      <c r="M30" s="28">
        <f>dagen_dit_jaar</f>
        <v>365</v>
      </c>
      <c r="N30" s="28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28" t="s">
        <v>18</v>
      </c>
      <c r="D32" s="28"/>
      <c r="E32" s="28"/>
      <c r="F32" s="28"/>
      <c r="G32" s="28"/>
      <c r="H32" s="28"/>
      <c r="I32" s="28"/>
      <c r="J32" s="28"/>
      <c r="K32" s="28"/>
      <c r="L32" s="7"/>
      <c r="M32" s="29">
        <f>M29/M30*100</f>
        <v>49.863013698630141</v>
      </c>
      <c r="N32" s="29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28" t="s">
        <v>19</v>
      </c>
      <c r="D34" s="28"/>
      <c r="E34" s="28"/>
      <c r="F34" s="28"/>
      <c r="G34" s="28"/>
      <c r="H34" s="28"/>
      <c r="I34" s="28"/>
      <c r="J34" s="28"/>
      <c r="K34" s="28"/>
      <c r="L34" s="7"/>
      <c r="M34" s="29">
        <f>ROUND(M32/100*M24,2)</f>
        <v>59.84</v>
      </c>
      <c r="N34" s="29"/>
      <c r="O34" s="9"/>
      <c r="P34" s="2" t="s">
        <v>12</v>
      </c>
      <c r="Q34" s="8"/>
    </row>
    <row r="35" spans="2:17" x14ac:dyDescent="0.2">
      <c r="B35" s="6"/>
      <c r="C35" s="28" t="s">
        <v>30</v>
      </c>
      <c r="D35" s="28"/>
      <c r="E35" s="28"/>
      <c r="F35" s="28"/>
      <c r="G35" s="28"/>
      <c r="H35" s="28"/>
      <c r="I35" s="28"/>
      <c r="J35" s="28"/>
      <c r="K35" s="28"/>
      <c r="L35" s="7"/>
      <c r="M35" s="29">
        <f>ROUND((M20*4)*M32/100,2)</f>
        <v>47.87</v>
      </c>
      <c r="N35" s="29"/>
      <c r="O35" s="9"/>
      <c r="P35" s="2" t="s">
        <v>12</v>
      </c>
      <c r="Q35" s="19" t="s">
        <v>34</v>
      </c>
    </row>
    <row r="36" spans="2:17" x14ac:dyDescent="0.2">
      <c r="B36" s="6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/>
      <c r="M36" s="29">
        <f>M34-M35</f>
        <v>11.970000000000006</v>
      </c>
      <c r="N36" s="29"/>
      <c r="O36" s="9"/>
      <c r="P36" s="2" t="s">
        <v>12</v>
      </c>
      <c r="Q36" s="19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20" t="s">
        <v>34</v>
      </c>
      <c r="D38" s="33" t="s">
        <v>47</v>
      </c>
      <c r="E38" s="34"/>
      <c r="F38" s="34"/>
      <c r="G38" s="34"/>
      <c r="H38" s="34"/>
      <c r="I38" s="34"/>
      <c r="J38" s="34"/>
      <c r="K38" s="35"/>
      <c r="L38" s="7"/>
      <c r="M38" s="7"/>
      <c r="N38" s="7"/>
      <c r="O38" s="7"/>
      <c r="P38" s="7"/>
      <c r="Q38" s="8"/>
    </row>
    <row r="39" spans="2:17" x14ac:dyDescent="0.2">
      <c r="B39" s="6"/>
      <c r="C39" s="20" t="s">
        <v>35</v>
      </c>
      <c r="D39" s="33" t="s">
        <v>48</v>
      </c>
      <c r="E39" s="34"/>
      <c r="F39" s="34"/>
      <c r="G39" s="34"/>
      <c r="H39" s="34"/>
      <c r="I39" s="34"/>
      <c r="J39" s="34"/>
      <c r="K39" s="35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 xr:uid="{00000000-0002-0000-0000-000000000000}">
      <formula1>begin</formula1>
      <formula2>eind</formula2>
    </dataValidation>
  </dataValidations>
  <hyperlinks>
    <hyperlink ref="C6" r:id="rId1" xr:uid="{00000000-0004-0000-0000-000000000000}"/>
    <hyperlink ref="C6:P6" r:id="rId2" display="www.verlofregistratie.info " xr:uid="{F3716F95-ACBE-4199-9200-F74AF77D8735}"/>
  </hyperlinks>
  <pageMargins left="0.75" right="0.75" top="1" bottom="1" header="0.5" footer="0.5"/>
  <pageSetup paperSize="9" orientation="portrait" horizontalDpi="0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073B-2E0C-4191-A7BE-D3F335E2A4C7}">
  <sheetPr>
    <tabColor rgb="FF00B050"/>
    <pageSetUpPr fitToPage="1"/>
  </sheetPr>
  <dimension ref="B6:M32"/>
  <sheetViews>
    <sheetView showGridLines="0" workbookViewId="0">
      <selection activeCell="B30" sqref="B30:K30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37" t="s">
        <v>21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2:13" x14ac:dyDescent="0.2">
      <c r="B9" s="14" t="s">
        <v>37</v>
      </c>
    </row>
    <row r="10" spans="2:13" ht="41.25" customHeight="1" x14ac:dyDescent="0.2"/>
    <row r="12" spans="2:13" x14ac:dyDescent="0.2">
      <c r="B12" s="14" t="s">
        <v>38</v>
      </c>
    </row>
    <row r="13" spans="2:13" x14ac:dyDescent="0.2">
      <c r="B13" s="15" t="s">
        <v>39</v>
      </c>
    </row>
    <row r="14" spans="2:13" x14ac:dyDescent="0.2">
      <c r="B14" s="38" t="s">
        <v>40</v>
      </c>
      <c r="C14" s="39"/>
      <c r="D14" s="39"/>
      <c r="E14" s="39"/>
      <c r="F14" s="39"/>
    </row>
    <row r="15" spans="2:13" x14ac:dyDescent="0.2">
      <c r="B15" s="14"/>
    </row>
    <row r="16" spans="2:13" x14ac:dyDescent="0.2">
      <c r="B16" s="14" t="s">
        <v>22</v>
      </c>
    </row>
    <row r="17" spans="2:13" ht="27" customHeight="1" x14ac:dyDescent="0.2">
      <c r="B17" s="37" t="s">
        <v>23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9" spans="2:13" ht="15" x14ac:dyDescent="0.2">
      <c r="B19" s="21" t="s">
        <v>41</v>
      </c>
    </row>
    <row r="20" spans="2:13" x14ac:dyDescent="0.2">
      <c r="B20" s="40" t="s">
        <v>42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2:13" x14ac:dyDescent="0.2">
      <c r="B21" s="36" t="s">
        <v>28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2:13" x14ac:dyDescent="0.2">
      <c r="B22" s="36" t="s">
        <v>29</v>
      </c>
      <c r="C22" s="36"/>
      <c r="D22" s="36"/>
      <c r="E22" s="36"/>
      <c r="F22" s="36"/>
      <c r="G22" s="36"/>
      <c r="H22" s="36"/>
      <c r="I22" s="36"/>
      <c r="J22" s="36"/>
      <c r="K22" s="36"/>
    </row>
    <row r="24" spans="2:13" ht="15" x14ac:dyDescent="0.2">
      <c r="B24" s="21" t="s">
        <v>43</v>
      </c>
    </row>
    <row r="25" spans="2:13" x14ac:dyDescent="0.2">
      <c r="B25" s="36" t="s">
        <v>24</v>
      </c>
      <c r="C25" s="36"/>
      <c r="D25" s="36"/>
      <c r="E25" s="36"/>
      <c r="F25" s="36"/>
      <c r="G25" s="36"/>
      <c r="H25" s="36"/>
      <c r="I25" s="36"/>
      <c r="J25" s="36"/>
      <c r="K25" s="36"/>
    </row>
    <row r="26" spans="2:13" x14ac:dyDescent="0.2">
      <c r="B26" s="36" t="s">
        <v>25</v>
      </c>
      <c r="C26" s="36"/>
      <c r="D26" s="36"/>
      <c r="E26" s="36"/>
      <c r="F26" s="36"/>
      <c r="G26" s="36"/>
      <c r="H26" s="36"/>
      <c r="I26" s="36"/>
      <c r="J26" s="36"/>
      <c r="K26" s="36"/>
    </row>
    <row r="27" spans="2:13" x14ac:dyDescent="0.2">
      <c r="B27" s="36" t="s">
        <v>26</v>
      </c>
      <c r="C27" s="36"/>
      <c r="D27" s="36"/>
      <c r="E27" s="36"/>
      <c r="F27" s="36"/>
      <c r="G27" s="36"/>
      <c r="H27" s="36"/>
      <c r="I27" s="36"/>
      <c r="J27" s="36"/>
      <c r="K27" s="36"/>
    </row>
    <row r="29" spans="2:13" ht="15" x14ac:dyDescent="0.2">
      <c r="B29" s="21" t="s">
        <v>44</v>
      </c>
    </row>
    <row r="30" spans="2:13" x14ac:dyDescent="0.2">
      <c r="B30" s="36" t="s">
        <v>49</v>
      </c>
      <c r="C30" s="36"/>
      <c r="D30" s="36"/>
      <c r="E30" s="36"/>
      <c r="F30" s="36"/>
      <c r="G30" s="36"/>
      <c r="H30" s="36"/>
      <c r="I30" s="36"/>
      <c r="J30" s="36"/>
      <c r="K30" s="36"/>
    </row>
    <row r="31" spans="2:13" x14ac:dyDescent="0.2">
      <c r="B31" s="36" t="s">
        <v>27</v>
      </c>
      <c r="C31" s="36"/>
      <c r="D31" s="36"/>
      <c r="E31" s="36"/>
      <c r="F31" s="36"/>
      <c r="G31" s="36"/>
      <c r="H31" s="36"/>
      <c r="I31" s="36"/>
      <c r="J31" s="36"/>
      <c r="K31" s="36"/>
    </row>
    <row r="32" spans="2:13" x14ac:dyDescent="0.2">
      <c r="B32" s="36" t="s">
        <v>45</v>
      </c>
      <c r="C32" s="36"/>
      <c r="D32" s="36"/>
      <c r="E32" s="36"/>
      <c r="F32" s="36"/>
      <c r="G32" s="36"/>
      <c r="H32" s="36"/>
      <c r="I32" s="36"/>
      <c r="J32" s="36"/>
      <c r="K32" s="36"/>
    </row>
  </sheetData>
  <mergeCells count="12">
    <mergeCell ref="B25:K25"/>
    <mergeCell ref="B26:K26"/>
    <mergeCell ref="B27:K27"/>
    <mergeCell ref="B30:K30"/>
    <mergeCell ref="B31:K31"/>
    <mergeCell ref="B32:K32"/>
    <mergeCell ref="B7:M7"/>
    <mergeCell ref="B14:F14"/>
    <mergeCell ref="B17:M17"/>
    <mergeCell ref="B20:K20"/>
    <mergeCell ref="B21:K21"/>
    <mergeCell ref="B22:K22"/>
  </mergeCells>
  <hyperlinks>
    <hyperlink ref="B14" r:id="rId1" xr:uid="{2C14C193-D677-48E8-920D-C31A50A299C8}"/>
    <hyperlink ref="B22:K22" r:id="rId2" display="Overzicht gratis downloads" xr:uid="{BC6AFC8D-0AF2-4A85-9194-E382AD9ABEEE}"/>
    <hyperlink ref="B21:K21" r:id="rId3" display="Sneltoetsen en functietoetsen in Microsoft Office" xr:uid="{5E9BBACB-EEF1-4996-9256-8AA7E081FBC3}"/>
    <hyperlink ref="B25:K25" r:id="rId4" display="Vakantiekaart in Excel" xr:uid="{3EB9F265-F4F2-40AE-A9EC-FC73A55C16B1}"/>
    <hyperlink ref="B26:K26" r:id="rId5" display="Vakantieplanner " xr:uid="{B1A6EA2D-7B3A-4FC9-97CC-FF924EF87D4C}"/>
    <hyperlink ref="B27:K27" r:id="rId6" display="Ziekteverzuim registreren (Excel sjabloon)" xr:uid="{C6D32728-9057-4DC3-8D2B-662AEE5D9558}"/>
    <hyperlink ref="B31:K31" r:id="rId7" display="Verlofregistratie" xr:uid="{2174DC75-2869-4BB7-91BB-A604A1FCBED0}"/>
    <hyperlink ref="B32:K32" r:id="rId8" display="Urenregistratie" xr:uid="{876A5A86-6659-4E6F-9156-0A7338612AD9}"/>
    <hyperlink ref="B20:K20" r:id="rId9" display="Deklaratieformulieren in Excel" xr:uid="{05C5CB54-9FDE-455C-9CFC-B2EBB79FB582}"/>
    <hyperlink ref="B30:K30" r:id="rId10" display="Online verlofregistratie - EasyOffice247" xr:uid="{4AA86C74-0027-493D-B5DC-E701474DE753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1"/>
  <headerFooter alignWithMargins="0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C5" sqref="C5"/>
    </sheetView>
  </sheetViews>
  <sheetFormatPr defaultRowHeight="12.75" x14ac:dyDescent="0.2"/>
  <cols>
    <col min="3" max="3" width="10.140625" bestFit="1" customWidth="1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14</v>
      </c>
      <c r="B3" s="16"/>
      <c r="C3" s="17">
        <v>44562</v>
      </c>
      <c r="D3" s="16"/>
      <c r="E3" s="16"/>
      <c r="F3" s="16"/>
      <c r="G3" s="16"/>
      <c r="H3" s="16"/>
      <c r="I3" s="16"/>
    </row>
    <row r="4" spans="1:9" x14ac:dyDescent="0.2">
      <c r="A4" s="16" t="s">
        <v>15</v>
      </c>
      <c r="B4" s="16"/>
      <c r="C4" s="17">
        <v>44926</v>
      </c>
      <c r="D4" s="16"/>
      <c r="E4" s="16"/>
      <c r="F4" s="16"/>
      <c r="G4" s="16"/>
      <c r="H4" s="16"/>
      <c r="I4" s="16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/>
      <c r="B6" s="16"/>
      <c r="C6" s="18">
        <f>(C4-C3)+1</f>
        <v>365</v>
      </c>
      <c r="D6" s="16"/>
      <c r="E6" s="16"/>
      <c r="F6" s="16"/>
      <c r="G6" s="16"/>
      <c r="H6" s="16"/>
      <c r="I6" s="16"/>
    </row>
    <row r="7" spans="1:9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</sheetData>
  <sheetProtection algorithmName="SHA-512" hashValue="oBJedwsZr1EZpNmiFfVv+gOhoelZIcHUwO8w+1W8hWLmgIoV3Mm0C7rOTlCYSHH8e3XWAa1VfT/EdJ/TbofOZQ==" saltValue="XHSZPhyeWlApd8Mq+4XZzw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2021-11-26T13:27:02Z</dcterms:modified>
</cp:coreProperties>
</file>